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 Danelski\Desktop\"/>
    </mc:Choice>
  </mc:AlternateContent>
  <xr:revisionPtr revIDLastSave="0" documentId="8_{0E5CCF9A-1ED1-47FB-9A1A-76D1B3665EDA}" xr6:coauthVersionLast="47" xr6:coauthVersionMax="47" xr10:uidLastSave="{00000000-0000-0000-0000-000000000000}"/>
  <bookViews>
    <workbookView xWindow="1890" yWindow="1545" windowWidth="26910" windowHeight="14655" xr2:uid="{8822360B-9C43-40D8-825E-F1647C7DB887}"/>
  </bookViews>
  <sheets>
    <sheet name="Sheet1" sheetId="1" r:id="rId1"/>
  </sheets>
  <definedNames>
    <definedName name="_xlnm.Print_Area" localSheetId="0">Sheet1!$A$1:$H$102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" i="1" l="1"/>
  <c r="E95" i="1"/>
  <c r="E98" i="1" s="1"/>
  <c r="E45" i="1"/>
  <c r="E96" i="1" s="1"/>
  <c r="A7" i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E102" i="1" l="1"/>
</calcChain>
</file>

<file path=xl/sharedStrings.xml><?xml version="1.0" encoding="utf-8"?>
<sst xmlns="http://schemas.openxmlformats.org/spreadsheetml/2006/main" count="352" uniqueCount="184">
  <si>
    <t>Windemere Township Roads</t>
  </si>
  <si>
    <t>Page 1 of 2</t>
  </si>
  <si>
    <t>Route</t>
  </si>
  <si>
    <t>Name</t>
  </si>
  <si>
    <t>Miles</t>
  </si>
  <si>
    <t>Type</t>
  </si>
  <si>
    <t>Dead End</t>
  </si>
  <si>
    <t>Sturgeon Island Road</t>
  </si>
  <si>
    <t>Asphalt</t>
  </si>
  <si>
    <t>No</t>
  </si>
  <si>
    <t>Ring Road</t>
  </si>
  <si>
    <t>Gravel</t>
  </si>
  <si>
    <t>Yes</t>
  </si>
  <si>
    <t>Dago Lake Road</t>
  </si>
  <si>
    <t>Hill Street Road</t>
  </si>
  <si>
    <t>Laura Lane</t>
  </si>
  <si>
    <t>Rush Blvd</t>
  </si>
  <si>
    <t>Warbler Lane</t>
  </si>
  <si>
    <t>Dobosenski Road</t>
  </si>
  <si>
    <t>Moss Lane</t>
  </si>
  <si>
    <t>Island Lake Road</t>
  </si>
  <si>
    <t>Military Road South</t>
  </si>
  <si>
    <t>Palon Road</t>
  </si>
  <si>
    <t>Partridge Road North</t>
  </si>
  <si>
    <t>Northridge Road</t>
  </si>
  <si>
    <t>Lake Twelve Road</t>
  </si>
  <si>
    <t>Brandt Road</t>
  </si>
  <si>
    <t>Sunset Bay Road</t>
  </si>
  <si>
    <t>Balsam Road</t>
  </si>
  <si>
    <t>Twilight Lane</t>
  </si>
  <si>
    <t>Warloe Road</t>
  </si>
  <si>
    <t>Chestnut Circle</t>
  </si>
  <si>
    <t>Hemlock Lane</t>
  </si>
  <si>
    <t>A</t>
  </si>
  <si>
    <t>Lakeshore Drive</t>
  </si>
  <si>
    <t>B</t>
  </si>
  <si>
    <t>Sunny Beach Road</t>
  </si>
  <si>
    <t>D</t>
  </si>
  <si>
    <t>Sunset Lane</t>
  </si>
  <si>
    <t>E</t>
  </si>
  <si>
    <t>Viking Way</t>
  </si>
  <si>
    <t>F</t>
  </si>
  <si>
    <t>Runestone Lane</t>
  </si>
  <si>
    <t>G</t>
  </si>
  <si>
    <t>Paulus Road</t>
  </si>
  <si>
    <t>H</t>
  </si>
  <si>
    <t>Camp Farm Lane</t>
  </si>
  <si>
    <t>I</t>
  </si>
  <si>
    <t>Sunrise View Road</t>
  </si>
  <si>
    <t>J</t>
  </si>
  <si>
    <t>Marview Drive</t>
  </si>
  <si>
    <t>Elm Tree Road South</t>
  </si>
  <si>
    <t>Elm Tree Road North</t>
  </si>
  <si>
    <t>Windemere Way</t>
  </si>
  <si>
    <t>Pine Tree Lane</t>
  </si>
  <si>
    <t>Poplar lane</t>
  </si>
  <si>
    <t>Missing link</t>
  </si>
  <si>
    <t>Page 2 of 2</t>
  </si>
  <si>
    <t>L</t>
  </si>
  <si>
    <t>Lakeview Lane</t>
  </si>
  <si>
    <t>M</t>
  </si>
  <si>
    <t>Cliff Drive</t>
  </si>
  <si>
    <t>N</t>
  </si>
  <si>
    <t>Heppner Road</t>
  </si>
  <si>
    <t>Partridge Road South</t>
  </si>
  <si>
    <t>Sturgeon Island Loop</t>
  </si>
  <si>
    <t>Q</t>
  </si>
  <si>
    <t>Marina Beach Drive</t>
  </si>
  <si>
    <t>T</t>
  </si>
  <si>
    <t>Victoria Place</t>
  </si>
  <si>
    <t>Anchorage Place</t>
  </si>
  <si>
    <t>V</t>
  </si>
  <si>
    <t>Valdez Circle</t>
  </si>
  <si>
    <t>Cori Lane</t>
  </si>
  <si>
    <t>X</t>
  </si>
  <si>
    <t>North Star Drive</t>
  </si>
  <si>
    <t>Devil's Elbow Road</t>
  </si>
  <si>
    <t>AA</t>
  </si>
  <si>
    <t>Pinewood Loop</t>
  </si>
  <si>
    <t>BB</t>
  </si>
  <si>
    <t>Woodland Place</t>
  </si>
  <si>
    <t>Fern Lane</t>
  </si>
  <si>
    <t>DD</t>
  </si>
  <si>
    <t>Northstar Lane</t>
  </si>
  <si>
    <t>EE</t>
  </si>
  <si>
    <t>Teal Drive</t>
  </si>
  <si>
    <t>Spruce Drive East</t>
  </si>
  <si>
    <t>FF</t>
  </si>
  <si>
    <t>Spruce Drive West</t>
  </si>
  <si>
    <t>GG</t>
  </si>
  <si>
    <t>Thornbury Lane</t>
  </si>
  <si>
    <t>HH</t>
  </si>
  <si>
    <t>Alder Loop</t>
  </si>
  <si>
    <t>Geneva Road</t>
  </si>
  <si>
    <t>JJ</t>
  </si>
  <si>
    <t>Woodstock Road</t>
  </si>
  <si>
    <t>KK</t>
  </si>
  <si>
    <t>Sheridan Road</t>
  </si>
  <si>
    <t>LL</t>
  </si>
  <si>
    <t>Frontier Lane</t>
  </si>
  <si>
    <t>MM</t>
  </si>
  <si>
    <t>Hawthorne Court</t>
  </si>
  <si>
    <t>NN</t>
  </si>
  <si>
    <t>Wetherville Road</t>
  </si>
  <si>
    <t>West Pioneer Road</t>
  </si>
  <si>
    <t>QQ</t>
  </si>
  <si>
    <t>Birchview Road</t>
  </si>
  <si>
    <t>RR</t>
  </si>
  <si>
    <t>East Pioneer Road</t>
  </si>
  <si>
    <t>Lords Drive</t>
  </si>
  <si>
    <t>TT</t>
  </si>
  <si>
    <t>Evergreen Road</t>
  </si>
  <si>
    <t>Jackpine Lane</t>
  </si>
  <si>
    <t>VV</t>
  </si>
  <si>
    <t>Military Road North</t>
  </si>
  <si>
    <t>Majestic Pine Drive</t>
  </si>
  <si>
    <t>Settlers Court</t>
  </si>
  <si>
    <t>Settlers Pond Drive</t>
  </si>
  <si>
    <t>Arrow Wood Court</t>
  </si>
  <si>
    <t>Harmony Lane</t>
  </si>
  <si>
    <t>Mulberry Lane</t>
  </si>
  <si>
    <t>Telker Road</t>
  </si>
  <si>
    <t>Parkview Road</t>
  </si>
  <si>
    <t>Subtotal Sheet 2</t>
  </si>
  <si>
    <t>Subtotal Sheet 1</t>
  </si>
  <si>
    <t>Total</t>
  </si>
  <si>
    <t>U</t>
  </si>
  <si>
    <t>W</t>
  </si>
  <si>
    <t>P</t>
  </si>
  <si>
    <t>O</t>
  </si>
  <si>
    <t>Z</t>
  </si>
  <si>
    <t>CC</t>
  </si>
  <si>
    <t>I I</t>
  </si>
  <si>
    <t>OO</t>
  </si>
  <si>
    <t>SS</t>
  </si>
  <si>
    <t>UU</t>
  </si>
  <si>
    <t>T-65</t>
  </si>
  <si>
    <t>T-629</t>
  </si>
  <si>
    <t>T-634</t>
  </si>
  <si>
    <t>T-651</t>
  </si>
  <si>
    <t>T-652</t>
  </si>
  <si>
    <t>T-654</t>
  </si>
  <si>
    <t>T-748</t>
  </si>
  <si>
    <t>T-756</t>
  </si>
  <si>
    <t>T-758</t>
  </si>
  <si>
    <t>T-761</t>
  </si>
  <si>
    <t>T-763</t>
  </si>
  <si>
    <t>T-770</t>
  </si>
  <si>
    <t>T-772</t>
  </si>
  <si>
    <t>T-774</t>
  </si>
  <si>
    <t>T-782</t>
  </si>
  <si>
    <t>T-828</t>
  </si>
  <si>
    <t>T-878</t>
  </si>
  <si>
    <t>T-881</t>
  </si>
  <si>
    <t>T-882</t>
  </si>
  <si>
    <t>T-883</t>
  </si>
  <si>
    <t>T-902</t>
  </si>
  <si>
    <t>T-903</t>
  </si>
  <si>
    <t>15 - 16</t>
  </si>
  <si>
    <t>Section(s)</t>
  </si>
  <si>
    <t>21,  28, 29, 30</t>
  </si>
  <si>
    <t>27,  28,  29</t>
  </si>
  <si>
    <t>29,  32</t>
  </si>
  <si>
    <t>8,  9</t>
  </si>
  <si>
    <t>3,  4</t>
  </si>
  <si>
    <t>27,  33,  34</t>
  </si>
  <si>
    <t>3,  10</t>
  </si>
  <si>
    <t>1,  2</t>
  </si>
  <si>
    <t>4,  5</t>
  </si>
  <si>
    <t>13,  14</t>
  </si>
  <si>
    <t>23,  24</t>
  </si>
  <si>
    <t>K</t>
  </si>
  <si>
    <t>11,  12</t>
  </si>
  <si>
    <t>16,  21,  22</t>
  </si>
  <si>
    <t>25,  26</t>
  </si>
  <si>
    <t>10,  15</t>
  </si>
  <si>
    <t>1,  2,  11,  12</t>
  </si>
  <si>
    <t>11,  12,  13,  14</t>
  </si>
  <si>
    <t>2,  11</t>
  </si>
  <si>
    <t>#</t>
  </si>
  <si>
    <t># of Asphalt Roads</t>
  </si>
  <si>
    <t>Miles of Asphalt Roads</t>
  </si>
  <si>
    <t># of Gravel Roads</t>
  </si>
  <si>
    <t>Miles of Gravel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</si>
</sst>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BAD"/>
      <color rgb="FFFFFF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8B2D-E67C-4833-8F96-B9B8F1B14889}">
  <sheetPr>
    <pageSetUpPr fitToPage="1"/>
  </sheetPr>
  <dimension ref="A1:I104"/>
  <sheetViews>
    <sheetView tabSelected="1" topLeftCell="A70" zoomScaleNormal="100" workbookViewId="0">
      <selection activeCell="A102" sqref="A102:B102"/>
    </sheetView>
  </sheetViews>
  <sheetFormatPr defaultRowHeight="15" x14ac:dyDescent="0.25"/>
  <cols>
    <col min="1" max="1" width="9.7109375" customWidth="1"/>
    <col min="2" max="2" width="17.7109375" customWidth="1"/>
    <col min="3" max="3" width="20.7109375" customWidth="1"/>
    <col min="4" max="4" width="36.7109375" customWidth="1"/>
    <col min="5" max="5" width="19.7109375" customWidth="1"/>
    <col min="6" max="7" width="22.7109375" customWidth="1"/>
  </cols>
  <sheetData>
    <row r="1" spans="1:9" ht="36" customHeight="1" x14ac:dyDescent="0.25">
      <c r="B1" s="55" t="s">
        <v>0</v>
      </c>
      <c r="C1" s="55"/>
      <c r="D1" s="55"/>
      <c r="E1" s="55"/>
      <c r="F1" s="55"/>
      <c r="G1" s="55"/>
    </row>
    <row r="2" spans="1:9" x14ac:dyDescent="0.25">
      <c r="B2" s="2"/>
      <c r="C2" s="2"/>
    </row>
    <row r="3" spans="1:9" x14ac:dyDescent="0.25">
      <c r="G3" s="3" t="s">
        <v>1</v>
      </c>
    </row>
    <row r="4" spans="1:9" ht="15" customHeight="1" thickBot="1" x14ac:dyDescent="0.3">
      <c r="B4" s="4"/>
      <c r="C4" s="4"/>
    </row>
    <row r="5" spans="1:9" ht="30" customHeight="1" thickBot="1" x14ac:dyDescent="0.3">
      <c r="A5" s="16" t="s">
        <v>179</v>
      </c>
      <c r="B5" s="5" t="s">
        <v>2</v>
      </c>
      <c r="C5" s="6" t="s">
        <v>159</v>
      </c>
      <c r="D5" s="5" t="s">
        <v>3</v>
      </c>
      <c r="E5" s="5" t="s">
        <v>4</v>
      </c>
      <c r="F5" s="5" t="s">
        <v>5</v>
      </c>
      <c r="G5" s="5" t="s">
        <v>6</v>
      </c>
    </row>
    <row r="6" spans="1:9" ht="21" customHeight="1" thickBot="1" x14ac:dyDescent="0.3">
      <c r="A6" s="17">
        <v>1</v>
      </c>
      <c r="B6" s="8" t="s">
        <v>136</v>
      </c>
      <c r="C6" s="8" t="s">
        <v>158</v>
      </c>
      <c r="D6" s="8" t="s">
        <v>7</v>
      </c>
      <c r="E6" s="9">
        <v>1</v>
      </c>
      <c r="F6" s="8" t="s">
        <v>8</v>
      </c>
      <c r="G6" s="8" t="s">
        <v>9</v>
      </c>
    </row>
    <row r="7" spans="1:9" ht="21" customHeight="1" thickBot="1" x14ac:dyDescent="0.3">
      <c r="A7" s="18">
        <f>A6+1</f>
        <v>2</v>
      </c>
      <c r="B7" s="12" t="s">
        <v>137</v>
      </c>
      <c r="C7" s="12">
        <v>33</v>
      </c>
      <c r="D7" s="12" t="s">
        <v>10</v>
      </c>
      <c r="E7" s="13">
        <v>2</v>
      </c>
      <c r="F7" s="12" t="s">
        <v>11</v>
      </c>
      <c r="G7" s="12" t="s">
        <v>12</v>
      </c>
      <c r="I7" s="10"/>
    </row>
    <row r="8" spans="1:9" ht="21" customHeight="1" thickBot="1" x14ac:dyDescent="0.3">
      <c r="A8" s="17">
        <f t="shared" ref="A8:A43" si="0">A7+1</f>
        <v>3</v>
      </c>
      <c r="B8" s="8" t="s">
        <v>138</v>
      </c>
      <c r="C8" s="8" t="s">
        <v>160</v>
      </c>
      <c r="D8" s="8" t="s">
        <v>13</v>
      </c>
      <c r="E8" s="9">
        <v>3</v>
      </c>
      <c r="F8" s="8" t="s">
        <v>8</v>
      </c>
      <c r="G8" s="8" t="s">
        <v>9</v>
      </c>
    </row>
    <row r="9" spans="1:9" ht="21" customHeight="1" thickBot="1" x14ac:dyDescent="0.3">
      <c r="A9" s="18">
        <f t="shared" si="0"/>
        <v>4</v>
      </c>
      <c r="B9" s="12" t="s">
        <v>139</v>
      </c>
      <c r="C9" s="12">
        <v>15</v>
      </c>
      <c r="D9" s="12" t="s">
        <v>14</v>
      </c>
      <c r="E9" s="13">
        <v>1.3</v>
      </c>
      <c r="F9" s="12" t="s">
        <v>11</v>
      </c>
      <c r="G9" s="12" t="s">
        <v>9</v>
      </c>
    </row>
    <row r="10" spans="1:9" ht="21" customHeight="1" thickBot="1" x14ac:dyDescent="0.3">
      <c r="A10" s="18">
        <f t="shared" si="0"/>
        <v>5</v>
      </c>
      <c r="B10" s="12" t="s">
        <v>140</v>
      </c>
      <c r="C10" s="12">
        <v>21</v>
      </c>
      <c r="D10" s="12" t="s">
        <v>15</v>
      </c>
      <c r="E10" s="13">
        <v>0.25</v>
      </c>
      <c r="F10" s="12" t="s">
        <v>11</v>
      </c>
      <c r="G10" s="12" t="s">
        <v>12</v>
      </c>
    </row>
    <row r="11" spans="1:9" ht="21" customHeight="1" thickBot="1" x14ac:dyDescent="0.3">
      <c r="A11" s="18">
        <f t="shared" si="0"/>
        <v>6</v>
      </c>
      <c r="B11" s="12" t="s">
        <v>141</v>
      </c>
      <c r="C11" s="12" t="s">
        <v>161</v>
      </c>
      <c r="D11" s="12" t="s">
        <v>16</v>
      </c>
      <c r="E11" s="13">
        <v>2.8</v>
      </c>
      <c r="F11" s="12" t="s">
        <v>11</v>
      </c>
      <c r="G11" s="12" t="s">
        <v>9</v>
      </c>
    </row>
    <row r="12" spans="1:9" ht="21" customHeight="1" thickBot="1" x14ac:dyDescent="0.3">
      <c r="A12" s="17">
        <f t="shared" si="0"/>
        <v>7</v>
      </c>
      <c r="B12" s="8" t="s">
        <v>142</v>
      </c>
      <c r="C12" s="8">
        <v>19</v>
      </c>
      <c r="D12" s="8" t="s">
        <v>17</v>
      </c>
      <c r="E12" s="9">
        <v>0.1</v>
      </c>
      <c r="F12" s="8" t="s">
        <v>8</v>
      </c>
      <c r="G12" s="8" t="s">
        <v>12</v>
      </c>
    </row>
    <row r="13" spans="1:9" ht="21" customHeight="1" thickBot="1" x14ac:dyDescent="0.3">
      <c r="A13" s="47">
        <v>7</v>
      </c>
      <c r="B13" s="46" t="s">
        <v>142</v>
      </c>
      <c r="C13" s="46">
        <v>19</v>
      </c>
      <c r="D13" s="46" t="s">
        <v>17</v>
      </c>
      <c r="E13" s="48">
        <v>0.2</v>
      </c>
      <c r="F13" s="46" t="s">
        <v>11</v>
      </c>
      <c r="G13" s="46" t="s">
        <v>12</v>
      </c>
    </row>
    <row r="14" spans="1:9" ht="21" customHeight="1" thickBot="1" x14ac:dyDescent="0.3">
      <c r="A14" s="18">
        <f>A12+1</f>
        <v>8</v>
      </c>
      <c r="B14" s="12" t="s">
        <v>143</v>
      </c>
      <c r="C14" s="12" t="s">
        <v>162</v>
      </c>
      <c r="D14" s="46" t="s">
        <v>18</v>
      </c>
      <c r="E14" s="13">
        <v>1.91</v>
      </c>
      <c r="F14" s="12" t="s">
        <v>11</v>
      </c>
      <c r="G14" s="12" t="s">
        <v>12</v>
      </c>
    </row>
    <row r="15" spans="1:9" ht="21" customHeight="1" thickBot="1" x14ac:dyDescent="0.3">
      <c r="A15" s="18">
        <f t="shared" si="0"/>
        <v>9</v>
      </c>
      <c r="B15" s="12" t="s">
        <v>144</v>
      </c>
      <c r="C15" s="12" t="s">
        <v>163</v>
      </c>
      <c r="D15" s="12" t="s">
        <v>19</v>
      </c>
      <c r="E15" s="13">
        <v>0.72</v>
      </c>
      <c r="F15" s="12" t="s">
        <v>11</v>
      </c>
      <c r="G15" s="12" t="s">
        <v>9</v>
      </c>
    </row>
    <row r="16" spans="1:9" ht="21" customHeight="1" thickBot="1" x14ac:dyDescent="0.3">
      <c r="A16" s="17">
        <f t="shared" si="0"/>
        <v>10</v>
      </c>
      <c r="B16" s="8" t="s">
        <v>145</v>
      </c>
      <c r="C16" s="8" t="s">
        <v>164</v>
      </c>
      <c r="D16" s="8" t="s">
        <v>20</v>
      </c>
      <c r="E16" s="9">
        <v>1.77</v>
      </c>
      <c r="F16" s="8" t="s">
        <v>8</v>
      </c>
      <c r="G16" s="8" t="s">
        <v>9</v>
      </c>
    </row>
    <row r="17" spans="1:7" ht="21" customHeight="1" thickBot="1" x14ac:dyDescent="0.3">
      <c r="A17" s="18">
        <f t="shared" si="0"/>
        <v>11</v>
      </c>
      <c r="B17" s="12" t="s">
        <v>146</v>
      </c>
      <c r="C17" s="12" t="s">
        <v>165</v>
      </c>
      <c r="D17" s="12" t="s">
        <v>21</v>
      </c>
      <c r="E17" s="13">
        <v>2.63</v>
      </c>
      <c r="F17" s="12" t="s">
        <v>11</v>
      </c>
      <c r="G17" s="12" t="s">
        <v>9</v>
      </c>
    </row>
    <row r="18" spans="1:7" ht="21" customHeight="1" thickBot="1" x14ac:dyDescent="0.3">
      <c r="A18" s="17">
        <f t="shared" si="0"/>
        <v>12</v>
      </c>
      <c r="B18" s="8" t="s">
        <v>147</v>
      </c>
      <c r="C18" s="8" t="s">
        <v>166</v>
      </c>
      <c r="D18" s="8" t="s">
        <v>22</v>
      </c>
      <c r="E18" s="9">
        <v>1.49</v>
      </c>
      <c r="F18" s="8" t="s">
        <v>8</v>
      </c>
      <c r="G18" s="8" t="s">
        <v>9</v>
      </c>
    </row>
    <row r="19" spans="1:7" ht="21" customHeight="1" thickBot="1" x14ac:dyDescent="0.3">
      <c r="A19" s="18">
        <f t="shared" si="0"/>
        <v>13</v>
      </c>
      <c r="B19" s="12" t="s">
        <v>148</v>
      </c>
      <c r="C19" s="12" t="s">
        <v>167</v>
      </c>
      <c r="D19" s="12" t="s">
        <v>23</v>
      </c>
      <c r="E19" s="13">
        <v>1</v>
      </c>
      <c r="F19" s="12" t="s">
        <v>11</v>
      </c>
      <c r="G19" s="12" t="s">
        <v>9</v>
      </c>
    </row>
    <row r="20" spans="1:7" ht="21" customHeight="1" thickBot="1" x14ac:dyDescent="0.3">
      <c r="A20" s="18">
        <f t="shared" si="0"/>
        <v>14</v>
      </c>
      <c r="B20" s="12" t="s">
        <v>149</v>
      </c>
      <c r="C20" s="12">
        <v>14</v>
      </c>
      <c r="D20" s="12" t="s">
        <v>24</v>
      </c>
      <c r="E20" s="13">
        <v>1</v>
      </c>
      <c r="F20" s="12" t="s">
        <v>11</v>
      </c>
      <c r="G20" s="12" t="s">
        <v>9</v>
      </c>
    </row>
    <row r="21" spans="1:7" ht="21" customHeight="1" thickBot="1" x14ac:dyDescent="0.3">
      <c r="A21" s="18">
        <f t="shared" si="0"/>
        <v>15</v>
      </c>
      <c r="B21" s="12" t="s">
        <v>150</v>
      </c>
      <c r="C21" s="12">
        <v>12</v>
      </c>
      <c r="D21" s="12" t="s">
        <v>25</v>
      </c>
      <c r="E21" s="13">
        <v>1.2</v>
      </c>
      <c r="F21" s="12" t="s">
        <v>11</v>
      </c>
      <c r="G21" s="12" t="s">
        <v>9</v>
      </c>
    </row>
    <row r="22" spans="1:7" ht="21" customHeight="1" thickBot="1" x14ac:dyDescent="0.3">
      <c r="A22" s="18">
        <f t="shared" si="0"/>
        <v>16</v>
      </c>
      <c r="B22" s="12" t="s">
        <v>151</v>
      </c>
      <c r="C22" s="12">
        <v>9</v>
      </c>
      <c r="D22" s="12" t="s">
        <v>26</v>
      </c>
      <c r="E22" s="13">
        <v>0.51</v>
      </c>
      <c r="F22" s="12" t="s">
        <v>11</v>
      </c>
      <c r="G22" s="12" t="s">
        <v>9</v>
      </c>
    </row>
    <row r="23" spans="1:7" ht="21" customHeight="1" thickBot="1" x14ac:dyDescent="0.3">
      <c r="A23" s="18">
        <f t="shared" si="0"/>
        <v>17</v>
      </c>
      <c r="B23" s="12" t="s">
        <v>152</v>
      </c>
      <c r="C23" s="12">
        <v>21</v>
      </c>
      <c r="D23" s="12" t="s">
        <v>27</v>
      </c>
      <c r="E23" s="13">
        <v>0.1</v>
      </c>
      <c r="F23" s="12" t="s">
        <v>11</v>
      </c>
      <c r="G23" s="12" t="s">
        <v>12</v>
      </c>
    </row>
    <row r="24" spans="1:7" ht="21" customHeight="1" thickBot="1" x14ac:dyDescent="0.3">
      <c r="A24" s="18">
        <f t="shared" si="0"/>
        <v>18</v>
      </c>
      <c r="B24" s="12" t="s">
        <v>153</v>
      </c>
      <c r="C24" s="12">
        <v>12</v>
      </c>
      <c r="D24" s="12" t="s">
        <v>28</v>
      </c>
      <c r="E24" s="13">
        <v>0.17</v>
      </c>
      <c r="F24" s="12" t="s">
        <v>11</v>
      </c>
      <c r="G24" s="12" t="s">
        <v>12</v>
      </c>
    </row>
    <row r="25" spans="1:7" ht="21" customHeight="1" thickBot="1" x14ac:dyDescent="0.3">
      <c r="A25" s="17">
        <f t="shared" si="0"/>
        <v>19</v>
      </c>
      <c r="B25" s="8" t="s">
        <v>154</v>
      </c>
      <c r="C25" s="8">
        <v>4</v>
      </c>
      <c r="D25" s="8" t="s">
        <v>29</v>
      </c>
      <c r="E25" s="9">
        <v>0.63</v>
      </c>
      <c r="F25" s="8" t="s">
        <v>8</v>
      </c>
      <c r="G25" s="8" t="s">
        <v>12</v>
      </c>
    </row>
    <row r="26" spans="1:7" ht="21" customHeight="1" thickBot="1" x14ac:dyDescent="0.3">
      <c r="A26" s="17">
        <f t="shared" si="0"/>
        <v>20</v>
      </c>
      <c r="B26" s="8" t="s">
        <v>155</v>
      </c>
      <c r="C26" s="8">
        <v>4</v>
      </c>
      <c r="D26" s="8" t="s">
        <v>30</v>
      </c>
      <c r="E26" s="9">
        <v>0.4</v>
      </c>
      <c r="F26" s="8" t="s">
        <v>8</v>
      </c>
      <c r="G26" s="8" t="s">
        <v>12</v>
      </c>
    </row>
    <row r="27" spans="1:7" ht="21" customHeight="1" thickBot="1" x14ac:dyDescent="0.3">
      <c r="A27" s="17">
        <f t="shared" si="0"/>
        <v>21</v>
      </c>
      <c r="B27" s="8" t="s">
        <v>156</v>
      </c>
      <c r="C27" s="8">
        <v>6</v>
      </c>
      <c r="D27" s="8" t="s">
        <v>31</v>
      </c>
      <c r="E27" s="9">
        <v>0.75</v>
      </c>
      <c r="F27" s="8" t="s">
        <v>8</v>
      </c>
      <c r="G27" s="8" t="s">
        <v>9</v>
      </c>
    </row>
    <row r="28" spans="1:7" ht="21" customHeight="1" thickBot="1" x14ac:dyDescent="0.3">
      <c r="A28" s="18">
        <f t="shared" si="0"/>
        <v>22</v>
      </c>
      <c r="B28" s="12" t="s">
        <v>157</v>
      </c>
      <c r="C28" s="12">
        <v>6</v>
      </c>
      <c r="D28" s="12" t="s">
        <v>32</v>
      </c>
      <c r="E28" s="13">
        <v>0.15</v>
      </c>
      <c r="F28" s="12" t="s">
        <v>11</v>
      </c>
      <c r="G28" s="12" t="s">
        <v>9</v>
      </c>
    </row>
    <row r="29" spans="1:7" ht="21" customHeight="1" thickBot="1" x14ac:dyDescent="0.3">
      <c r="A29" s="18">
        <f t="shared" si="0"/>
        <v>23</v>
      </c>
      <c r="B29" s="12" t="s">
        <v>33</v>
      </c>
      <c r="C29" s="12" t="s">
        <v>168</v>
      </c>
      <c r="D29" s="12" t="s">
        <v>34</v>
      </c>
      <c r="E29" s="13">
        <v>0.25</v>
      </c>
      <c r="F29" s="12" t="s">
        <v>11</v>
      </c>
      <c r="G29" s="12" t="s">
        <v>12</v>
      </c>
    </row>
    <row r="30" spans="1:7" ht="21" customHeight="1" thickBot="1" x14ac:dyDescent="0.3">
      <c r="A30" s="17">
        <f t="shared" si="0"/>
        <v>24</v>
      </c>
      <c r="B30" s="8" t="s">
        <v>35</v>
      </c>
      <c r="C30" s="8">
        <v>5</v>
      </c>
      <c r="D30" s="8" t="s">
        <v>36</v>
      </c>
      <c r="E30" s="9">
        <v>0.45</v>
      </c>
      <c r="F30" s="8" t="s">
        <v>8</v>
      </c>
      <c r="G30" s="8" t="s">
        <v>12</v>
      </c>
    </row>
    <row r="31" spans="1:7" ht="21" customHeight="1" thickBot="1" x14ac:dyDescent="0.3">
      <c r="A31" s="18">
        <f t="shared" si="0"/>
        <v>25</v>
      </c>
      <c r="B31" s="12" t="s">
        <v>37</v>
      </c>
      <c r="C31" s="12">
        <v>6</v>
      </c>
      <c r="D31" s="12" t="s">
        <v>38</v>
      </c>
      <c r="E31" s="13">
        <v>0.5</v>
      </c>
      <c r="F31" s="12" t="s">
        <v>11</v>
      </c>
      <c r="G31" s="12" t="s">
        <v>12</v>
      </c>
    </row>
    <row r="32" spans="1:7" ht="21" customHeight="1" thickBot="1" x14ac:dyDescent="0.3">
      <c r="A32" s="17">
        <f t="shared" si="0"/>
        <v>26</v>
      </c>
      <c r="B32" s="8" t="s">
        <v>39</v>
      </c>
      <c r="C32" s="8">
        <v>6</v>
      </c>
      <c r="D32" s="8" t="s">
        <v>40</v>
      </c>
      <c r="E32" s="9">
        <v>0.45</v>
      </c>
      <c r="F32" s="8" t="s">
        <v>8</v>
      </c>
      <c r="G32" s="8" t="s">
        <v>9</v>
      </c>
    </row>
    <row r="33" spans="1:7" ht="21" customHeight="1" thickBot="1" x14ac:dyDescent="0.3">
      <c r="A33" s="17">
        <f t="shared" si="0"/>
        <v>27</v>
      </c>
      <c r="B33" s="8" t="s">
        <v>41</v>
      </c>
      <c r="C33" s="8">
        <v>6</v>
      </c>
      <c r="D33" s="8" t="s">
        <v>42</v>
      </c>
      <c r="E33" s="9">
        <v>0.2</v>
      </c>
      <c r="F33" s="8" t="s">
        <v>8</v>
      </c>
      <c r="G33" s="8" t="s">
        <v>12</v>
      </c>
    </row>
    <row r="34" spans="1:7" ht="21" customHeight="1" thickBot="1" x14ac:dyDescent="0.3">
      <c r="A34" s="18">
        <f t="shared" si="0"/>
        <v>28</v>
      </c>
      <c r="B34" s="12" t="s">
        <v>43</v>
      </c>
      <c r="C34" s="12">
        <v>6</v>
      </c>
      <c r="D34" s="12" t="s">
        <v>44</v>
      </c>
      <c r="E34" s="13">
        <v>0.2</v>
      </c>
      <c r="F34" s="12" t="s">
        <v>11</v>
      </c>
      <c r="G34" s="12" t="s">
        <v>12</v>
      </c>
    </row>
    <row r="35" spans="1:7" ht="21" customHeight="1" thickBot="1" x14ac:dyDescent="0.3">
      <c r="A35" s="18">
        <f t="shared" si="0"/>
        <v>29</v>
      </c>
      <c r="B35" s="12" t="s">
        <v>45</v>
      </c>
      <c r="C35" s="12">
        <v>8</v>
      </c>
      <c r="D35" s="12" t="s">
        <v>46</v>
      </c>
      <c r="E35" s="13">
        <v>0.3</v>
      </c>
      <c r="F35" s="12" t="s">
        <v>11</v>
      </c>
      <c r="G35" s="12" t="s">
        <v>12</v>
      </c>
    </row>
    <row r="36" spans="1:7" ht="21" customHeight="1" thickBot="1" x14ac:dyDescent="0.3">
      <c r="A36" s="18">
        <f t="shared" si="0"/>
        <v>30</v>
      </c>
      <c r="B36" s="12" t="s">
        <v>47</v>
      </c>
      <c r="C36" s="12">
        <v>9</v>
      </c>
      <c r="D36" s="12" t="s">
        <v>48</v>
      </c>
      <c r="E36" s="13">
        <v>0.1</v>
      </c>
      <c r="F36" s="12" t="s">
        <v>11</v>
      </c>
      <c r="G36" s="12" t="s">
        <v>12</v>
      </c>
    </row>
    <row r="37" spans="1:7" ht="21" customHeight="1" thickBot="1" x14ac:dyDescent="0.3">
      <c r="A37" s="18">
        <f t="shared" si="0"/>
        <v>31</v>
      </c>
      <c r="B37" s="12" t="s">
        <v>49</v>
      </c>
      <c r="C37" s="12">
        <v>10</v>
      </c>
      <c r="D37" s="12" t="s">
        <v>50</v>
      </c>
      <c r="E37" s="13">
        <v>0.15</v>
      </c>
      <c r="F37" s="12" t="s">
        <v>11</v>
      </c>
      <c r="G37" s="12" t="s">
        <v>12</v>
      </c>
    </row>
    <row r="38" spans="1:7" ht="21" customHeight="1" thickBot="1" x14ac:dyDescent="0.3">
      <c r="A38" s="18">
        <f t="shared" si="0"/>
        <v>32</v>
      </c>
      <c r="B38" s="12"/>
      <c r="C38" s="12" t="s">
        <v>169</v>
      </c>
      <c r="D38" s="12" t="s">
        <v>51</v>
      </c>
      <c r="E38" s="13">
        <v>0.3</v>
      </c>
      <c r="F38" s="12" t="s">
        <v>11</v>
      </c>
      <c r="G38" s="12" t="s">
        <v>12</v>
      </c>
    </row>
    <row r="39" spans="1:7" ht="21" customHeight="1" thickBot="1" x14ac:dyDescent="0.3">
      <c r="A39" s="18">
        <f t="shared" si="0"/>
        <v>33</v>
      </c>
      <c r="B39" s="12"/>
      <c r="C39" s="12" t="s">
        <v>170</v>
      </c>
      <c r="D39" s="12" t="s">
        <v>52</v>
      </c>
      <c r="E39" s="13">
        <v>0.5</v>
      </c>
      <c r="F39" s="12" t="s">
        <v>11</v>
      </c>
      <c r="G39" s="12" t="s">
        <v>12</v>
      </c>
    </row>
    <row r="40" spans="1:7" ht="21" customHeight="1" thickBot="1" x14ac:dyDescent="0.3">
      <c r="A40" s="17">
        <f t="shared" si="0"/>
        <v>34</v>
      </c>
      <c r="B40" s="8"/>
      <c r="C40" s="8">
        <v>6</v>
      </c>
      <c r="D40" s="8" t="s">
        <v>53</v>
      </c>
      <c r="E40" s="9">
        <v>0.5</v>
      </c>
      <c r="F40" s="8" t="s">
        <v>8</v>
      </c>
      <c r="G40" s="8" t="s">
        <v>9</v>
      </c>
    </row>
    <row r="41" spans="1:7" ht="21" customHeight="1" thickBot="1" x14ac:dyDescent="0.3">
      <c r="A41" s="17">
        <f t="shared" si="0"/>
        <v>35</v>
      </c>
      <c r="B41" s="8"/>
      <c r="C41" s="8">
        <v>6</v>
      </c>
      <c r="D41" s="8" t="s">
        <v>54</v>
      </c>
      <c r="E41" s="9">
        <v>0.2</v>
      </c>
      <c r="F41" s="8" t="s">
        <v>8</v>
      </c>
      <c r="G41" s="8" t="s">
        <v>12</v>
      </c>
    </row>
    <row r="42" spans="1:7" ht="21" customHeight="1" thickBot="1" x14ac:dyDescent="0.3">
      <c r="A42" s="30">
        <f t="shared" si="0"/>
        <v>36</v>
      </c>
      <c r="B42" s="32"/>
      <c r="C42" s="32">
        <v>9</v>
      </c>
      <c r="D42" s="32" t="s">
        <v>55</v>
      </c>
      <c r="E42" s="33">
        <v>0.1</v>
      </c>
      <c r="F42" s="32" t="s">
        <v>11</v>
      </c>
      <c r="G42" s="32" t="s">
        <v>9</v>
      </c>
    </row>
    <row r="43" spans="1:7" ht="21" customHeight="1" thickBot="1" x14ac:dyDescent="0.3">
      <c r="A43" s="41">
        <f t="shared" si="0"/>
        <v>37</v>
      </c>
      <c r="B43" s="42"/>
      <c r="C43" s="42">
        <v>9</v>
      </c>
      <c r="D43" s="42" t="s">
        <v>56</v>
      </c>
      <c r="E43" s="43">
        <v>0.15</v>
      </c>
      <c r="F43" s="42" t="s">
        <v>11</v>
      </c>
      <c r="G43" s="44" t="s">
        <v>9</v>
      </c>
    </row>
    <row r="44" spans="1:7" ht="15" customHeight="1" thickBot="1" x14ac:dyDescent="0.3">
      <c r="A44" s="28"/>
      <c r="B44" s="28"/>
      <c r="C44" s="28"/>
      <c r="D44" s="39"/>
      <c r="E44" s="40"/>
      <c r="F44" s="22"/>
      <c r="G44" s="22"/>
    </row>
    <row r="45" spans="1:7" ht="30" customHeight="1" thickBot="1" x14ac:dyDescent="0.3">
      <c r="A45" s="22"/>
      <c r="B45" s="22"/>
      <c r="C45" s="22"/>
      <c r="D45" s="24" t="s">
        <v>124</v>
      </c>
      <c r="E45" s="25">
        <f>SUM(E6:E43)</f>
        <v>29.429999999999996</v>
      </c>
      <c r="F45" s="23"/>
      <c r="G45" s="23"/>
    </row>
    <row r="47" spans="1:7" ht="36" customHeight="1" x14ac:dyDescent="0.25">
      <c r="B47" s="55" t="s">
        <v>0</v>
      </c>
      <c r="C47" s="55"/>
      <c r="D47" s="55"/>
      <c r="E47" s="55"/>
      <c r="F47" s="55"/>
      <c r="G47" s="55"/>
    </row>
    <row r="48" spans="1:7" x14ac:dyDescent="0.25">
      <c r="B48" s="2"/>
      <c r="C48" s="2"/>
    </row>
    <row r="49" spans="1:7" x14ac:dyDescent="0.25">
      <c r="G49" s="3" t="s">
        <v>57</v>
      </c>
    </row>
    <row r="50" spans="1:7" ht="15" customHeight="1" thickBot="1" x14ac:dyDescent="0.3">
      <c r="B50" s="4"/>
      <c r="C50" s="4"/>
    </row>
    <row r="51" spans="1:7" ht="30" customHeight="1" thickBot="1" x14ac:dyDescent="0.3">
      <c r="A51" s="16" t="s">
        <v>179</v>
      </c>
      <c r="B51" s="6" t="s">
        <v>2</v>
      </c>
      <c r="C51" s="6" t="s">
        <v>159</v>
      </c>
      <c r="D51" s="5" t="s">
        <v>3</v>
      </c>
      <c r="E51" s="5" t="s">
        <v>4</v>
      </c>
      <c r="F51" s="5" t="s">
        <v>5</v>
      </c>
      <c r="G51" s="5" t="s">
        <v>6</v>
      </c>
    </row>
    <row r="52" spans="1:7" ht="21" customHeight="1" thickBot="1" x14ac:dyDescent="0.3">
      <c r="A52" s="18">
        <f>A43+1</f>
        <v>38</v>
      </c>
      <c r="B52" s="11" t="s">
        <v>171</v>
      </c>
      <c r="C52" s="12">
        <v>10</v>
      </c>
      <c r="D52" s="12" t="s">
        <v>59</v>
      </c>
      <c r="E52" s="13">
        <v>0.45</v>
      </c>
      <c r="F52" s="12" t="s">
        <v>11</v>
      </c>
      <c r="G52" s="12" t="s">
        <v>12</v>
      </c>
    </row>
    <row r="53" spans="1:7" ht="21" customHeight="1" thickBot="1" x14ac:dyDescent="0.3">
      <c r="A53" s="18">
        <f>A52+1</f>
        <v>39</v>
      </c>
      <c r="B53" s="11" t="s">
        <v>58</v>
      </c>
      <c r="C53" s="12">
        <v>10</v>
      </c>
      <c r="D53" s="12" t="s">
        <v>61</v>
      </c>
      <c r="E53" s="13">
        <v>0.38</v>
      </c>
      <c r="F53" s="12" t="s">
        <v>11</v>
      </c>
      <c r="G53" s="12" t="s">
        <v>12</v>
      </c>
    </row>
    <row r="54" spans="1:7" ht="21" customHeight="1" thickBot="1" x14ac:dyDescent="0.3">
      <c r="A54" s="18">
        <f t="shared" ref="A54:A93" si="1">A53+1</f>
        <v>40</v>
      </c>
      <c r="B54" s="11" t="s">
        <v>60</v>
      </c>
      <c r="C54" s="12">
        <v>11</v>
      </c>
      <c r="D54" s="12" t="s">
        <v>63</v>
      </c>
      <c r="E54" s="13">
        <v>0.48</v>
      </c>
      <c r="F54" s="12" t="s">
        <v>11</v>
      </c>
      <c r="G54" s="12" t="s">
        <v>12</v>
      </c>
    </row>
    <row r="55" spans="1:7" ht="21" customHeight="1" thickBot="1" x14ac:dyDescent="0.3">
      <c r="A55" s="18">
        <f t="shared" si="1"/>
        <v>41</v>
      </c>
      <c r="B55" s="11" t="s">
        <v>62</v>
      </c>
      <c r="C55" s="12" t="s">
        <v>172</v>
      </c>
      <c r="D55" s="12" t="s">
        <v>64</v>
      </c>
      <c r="E55" s="13">
        <v>1</v>
      </c>
      <c r="F55" s="12" t="s">
        <v>11</v>
      </c>
      <c r="G55" s="12" t="s">
        <v>9</v>
      </c>
    </row>
    <row r="56" spans="1:7" ht="21" customHeight="1" thickBot="1" x14ac:dyDescent="0.3">
      <c r="A56" s="17">
        <f t="shared" si="1"/>
        <v>42</v>
      </c>
      <c r="B56" s="7" t="s">
        <v>129</v>
      </c>
      <c r="C56" s="8" t="s">
        <v>173</v>
      </c>
      <c r="D56" s="8" t="s">
        <v>65</v>
      </c>
      <c r="E56" s="9">
        <v>0.8</v>
      </c>
      <c r="F56" s="8" t="s">
        <v>8</v>
      </c>
      <c r="G56" s="8" t="s">
        <v>9</v>
      </c>
    </row>
    <row r="57" spans="1:7" ht="21" customHeight="1" thickBot="1" x14ac:dyDescent="0.3">
      <c r="A57" s="18">
        <f t="shared" si="1"/>
        <v>43</v>
      </c>
      <c r="B57" s="11" t="s">
        <v>128</v>
      </c>
      <c r="C57" s="12">
        <v>21</v>
      </c>
      <c r="D57" s="12" t="s">
        <v>67</v>
      </c>
      <c r="E57" s="13">
        <v>0.6</v>
      </c>
      <c r="F57" s="12" t="s">
        <v>11</v>
      </c>
      <c r="G57" s="12" t="s">
        <v>12</v>
      </c>
    </row>
    <row r="58" spans="1:7" ht="21" customHeight="1" thickBot="1" x14ac:dyDescent="0.3">
      <c r="A58" s="18">
        <f t="shared" si="1"/>
        <v>44</v>
      </c>
      <c r="B58" s="11" t="s">
        <v>66</v>
      </c>
      <c r="C58" s="12">
        <v>21</v>
      </c>
      <c r="D58" s="12" t="s">
        <v>69</v>
      </c>
      <c r="E58" s="13">
        <v>0.1</v>
      </c>
      <c r="F58" s="12" t="s">
        <v>11</v>
      </c>
      <c r="G58" s="12" t="s">
        <v>12</v>
      </c>
    </row>
    <row r="59" spans="1:7" ht="21" customHeight="1" thickBot="1" x14ac:dyDescent="0.3">
      <c r="A59" s="18">
        <f t="shared" si="1"/>
        <v>45</v>
      </c>
      <c r="B59" s="11" t="s">
        <v>68</v>
      </c>
      <c r="C59" s="12">
        <v>28</v>
      </c>
      <c r="D59" s="12" t="s">
        <v>70</v>
      </c>
      <c r="E59" s="13">
        <v>0.5</v>
      </c>
      <c r="F59" s="12" t="s">
        <v>11</v>
      </c>
      <c r="G59" s="12" t="s">
        <v>9</v>
      </c>
    </row>
    <row r="60" spans="1:7" ht="21" customHeight="1" thickBot="1" x14ac:dyDescent="0.3">
      <c r="A60" s="18">
        <f t="shared" si="1"/>
        <v>46</v>
      </c>
      <c r="B60" s="14" t="s">
        <v>126</v>
      </c>
      <c r="C60" s="12">
        <v>28</v>
      </c>
      <c r="D60" s="12" t="s">
        <v>72</v>
      </c>
      <c r="E60" s="13">
        <v>0.1</v>
      </c>
      <c r="F60" s="12" t="s">
        <v>11</v>
      </c>
      <c r="G60" s="12" t="s">
        <v>12</v>
      </c>
    </row>
    <row r="61" spans="1:7" ht="21" customHeight="1" thickBot="1" x14ac:dyDescent="0.3">
      <c r="A61" s="18">
        <f t="shared" si="1"/>
        <v>47</v>
      </c>
      <c r="B61" s="11" t="s">
        <v>71</v>
      </c>
      <c r="C61" s="12">
        <v>28</v>
      </c>
      <c r="D61" s="12" t="s">
        <v>73</v>
      </c>
      <c r="E61" s="13">
        <v>0.28999999999999998</v>
      </c>
      <c r="F61" s="12" t="s">
        <v>11</v>
      </c>
      <c r="G61" s="12" t="s">
        <v>9</v>
      </c>
    </row>
    <row r="62" spans="1:7" ht="21" customHeight="1" thickBot="1" x14ac:dyDescent="0.3">
      <c r="A62" s="17">
        <f t="shared" si="1"/>
        <v>48</v>
      </c>
      <c r="B62" s="7" t="s">
        <v>127</v>
      </c>
      <c r="C62" s="8">
        <v>28</v>
      </c>
      <c r="D62" s="8" t="s">
        <v>75</v>
      </c>
      <c r="E62" s="9">
        <v>1.45</v>
      </c>
      <c r="F62" s="8" t="s">
        <v>8</v>
      </c>
      <c r="G62" s="8" t="s">
        <v>9</v>
      </c>
    </row>
    <row r="63" spans="1:7" ht="21" customHeight="1" thickBot="1" x14ac:dyDescent="0.3">
      <c r="A63" s="18">
        <f t="shared" si="1"/>
        <v>49</v>
      </c>
      <c r="B63" s="11" t="s">
        <v>74</v>
      </c>
      <c r="C63" s="12">
        <v>28</v>
      </c>
      <c r="D63" s="12" t="s">
        <v>76</v>
      </c>
      <c r="E63" s="13">
        <v>0.55000000000000004</v>
      </c>
      <c r="F63" s="12" t="s">
        <v>11</v>
      </c>
      <c r="G63" s="12" t="s">
        <v>9</v>
      </c>
    </row>
    <row r="64" spans="1:7" ht="21" customHeight="1" thickBot="1" x14ac:dyDescent="0.3">
      <c r="A64" s="18">
        <f t="shared" si="1"/>
        <v>50</v>
      </c>
      <c r="B64" s="11" t="s">
        <v>130</v>
      </c>
      <c r="C64" s="12">
        <v>28</v>
      </c>
      <c r="D64" s="12" t="s">
        <v>78</v>
      </c>
      <c r="E64" s="13">
        <v>0.2</v>
      </c>
      <c r="F64" s="12" t="s">
        <v>11</v>
      </c>
      <c r="G64" s="12" t="s">
        <v>9</v>
      </c>
    </row>
    <row r="65" spans="1:7" ht="21" customHeight="1" thickBot="1" x14ac:dyDescent="0.3">
      <c r="A65" s="18">
        <f t="shared" si="1"/>
        <v>51</v>
      </c>
      <c r="B65" s="11" t="s">
        <v>77</v>
      </c>
      <c r="C65" s="12">
        <v>28</v>
      </c>
      <c r="D65" s="12" t="s">
        <v>80</v>
      </c>
      <c r="E65" s="13">
        <v>0.06</v>
      </c>
      <c r="F65" s="12" t="s">
        <v>11</v>
      </c>
      <c r="G65" s="12" t="s">
        <v>12</v>
      </c>
    </row>
    <row r="66" spans="1:7" ht="21" customHeight="1" thickBot="1" x14ac:dyDescent="0.3">
      <c r="A66" s="18">
        <f t="shared" si="1"/>
        <v>52</v>
      </c>
      <c r="B66" s="11" t="s">
        <v>79</v>
      </c>
      <c r="C66" s="15">
        <v>28</v>
      </c>
      <c r="D66" s="12" t="s">
        <v>81</v>
      </c>
      <c r="E66" s="13">
        <v>0.1</v>
      </c>
      <c r="F66" s="12" t="s">
        <v>11</v>
      </c>
      <c r="G66" s="12" t="s">
        <v>9</v>
      </c>
    </row>
    <row r="67" spans="1:7" ht="21" customHeight="1" thickBot="1" x14ac:dyDescent="0.3">
      <c r="A67" s="18">
        <f t="shared" si="1"/>
        <v>53</v>
      </c>
      <c r="B67" s="14" t="s">
        <v>131</v>
      </c>
      <c r="C67" s="12">
        <v>28</v>
      </c>
      <c r="D67" s="12" t="s">
        <v>83</v>
      </c>
      <c r="E67" s="13">
        <v>0.19</v>
      </c>
      <c r="F67" s="12" t="s">
        <v>11</v>
      </c>
      <c r="G67" s="12" t="s">
        <v>9</v>
      </c>
    </row>
    <row r="68" spans="1:7" ht="21" customHeight="1" thickBot="1" x14ac:dyDescent="0.3">
      <c r="A68" s="18">
        <f t="shared" si="1"/>
        <v>54</v>
      </c>
      <c r="B68" s="11" t="s">
        <v>82</v>
      </c>
      <c r="C68" s="12">
        <v>28</v>
      </c>
      <c r="D68" s="12" t="s">
        <v>85</v>
      </c>
      <c r="E68" s="13">
        <v>0.44</v>
      </c>
      <c r="F68" s="12" t="s">
        <v>11</v>
      </c>
      <c r="G68" s="12" t="s">
        <v>9</v>
      </c>
    </row>
    <row r="69" spans="1:7" ht="21" customHeight="1" thickBot="1" x14ac:dyDescent="0.3">
      <c r="A69" s="18">
        <f t="shared" si="1"/>
        <v>55</v>
      </c>
      <c r="B69" s="11" t="s">
        <v>84</v>
      </c>
      <c r="C69" s="12">
        <v>28</v>
      </c>
      <c r="D69" s="12" t="s">
        <v>86</v>
      </c>
      <c r="E69" s="13">
        <v>0.4</v>
      </c>
      <c r="F69" s="12" t="s">
        <v>11</v>
      </c>
      <c r="G69" s="12" t="s">
        <v>9</v>
      </c>
    </row>
    <row r="70" spans="1:7" ht="21" customHeight="1" thickBot="1" x14ac:dyDescent="0.3">
      <c r="A70" s="18">
        <f t="shared" si="1"/>
        <v>56</v>
      </c>
      <c r="B70" s="11" t="s">
        <v>84</v>
      </c>
      <c r="C70" s="12">
        <v>28</v>
      </c>
      <c r="D70" s="12" t="s">
        <v>88</v>
      </c>
      <c r="E70" s="13">
        <v>0.2</v>
      </c>
      <c r="F70" s="12" t="s">
        <v>11</v>
      </c>
      <c r="G70" s="12" t="s">
        <v>9</v>
      </c>
    </row>
    <row r="71" spans="1:7" ht="21" customHeight="1" thickBot="1" x14ac:dyDescent="0.3">
      <c r="A71" s="18">
        <f t="shared" si="1"/>
        <v>57</v>
      </c>
      <c r="B71" s="11" t="s">
        <v>87</v>
      </c>
      <c r="C71" s="12">
        <v>28</v>
      </c>
      <c r="D71" s="12" t="s">
        <v>90</v>
      </c>
      <c r="E71" s="13">
        <v>0.53</v>
      </c>
      <c r="F71" s="12" t="s">
        <v>11</v>
      </c>
      <c r="G71" s="12" t="s">
        <v>9</v>
      </c>
    </row>
    <row r="72" spans="1:7" ht="21" customHeight="1" thickBot="1" x14ac:dyDescent="0.3">
      <c r="A72" s="18">
        <f t="shared" si="1"/>
        <v>58</v>
      </c>
      <c r="B72" s="11" t="s">
        <v>89</v>
      </c>
      <c r="C72" s="12">
        <v>28</v>
      </c>
      <c r="D72" s="12" t="s">
        <v>92</v>
      </c>
      <c r="E72" s="13">
        <v>0.98</v>
      </c>
      <c r="F72" s="12" t="s">
        <v>11</v>
      </c>
      <c r="G72" s="12" t="s">
        <v>9</v>
      </c>
    </row>
    <row r="73" spans="1:7" ht="21" customHeight="1" thickBot="1" x14ac:dyDescent="0.3">
      <c r="A73" s="18">
        <f t="shared" si="1"/>
        <v>59</v>
      </c>
      <c r="B73" s="11" t="s">
        <v>91</v>
      </c>
      <c r="C73" s="12">
        <v>28</v>
      </c>
      <c r="D73" s="12" t="s">
        <v>93</v>
      </c>
      <c r="E73" s="13">
        <v>0.08</v>
      </c>
      <c r="F73" s="12" t="s">
        <v>11</v>
      </c>
      <c r="G73" s="12" t="s">
        <v>9</v>
      </c>
    </row>
    <row r="74" spans="1:7" ht="21" customHeight="1" thickBot="1" x14ac:dyDescent="0.3">
      <c r="A74" s="18">
        <f t="shared" si="1"/>
        <v>60</v>
      </c>
      <c r="B74" s="11" t="s">
        <v>132</v>
      </c>
      <c r="C74" s="12">
        <v>28</v>
      </c>
      <c r="D74" s="12" t="s">
        <v>95</v>
      </c>
      <c r="E74" s="13">
        <v>0.18</v>
      </c>
      <c r="F74" s="12" t="s">
        <v>11</v>
      </c>
      <c r="G74" s="12" t="s">
        <v>9</v>
      </c>
    </row>
    <row r="75" spans="1:7" ht="21" customHeight="1" thickBot="1" x14ac:dyDescent="0.3">
      <c r="A75" s="18">
        <f t="shared" si="1"/>
        <v>61</v>
      </c>
      <c r="B75" s="11" t="s">
        <v>94</v>
      </c>
      <c r="C75" s="12">
        <v>28</v>
      </c>
      <c r="D75" s="12" t="s">
        <v>97</v>
      </c>
      <c r="E75" s="13">
        <v>0.12</v>
      </c>
      <c r="F75" s="12" t="s">
        <v>11</v>
      </c>
      <c r="G75" s="12" t="s">
        <v>9</v>
      </c>
    </row>
    <row r="76" spans="1:7" ht="21" customHeight="1" thickBot="1" x14ac:dyDescent="0.3">
      <c r="A76" s="18">
        <f t="shared" si="1"/>
        <v>62</v>
      </c>
      <c r="B76" s="11" t="s">
        <v>96</v>
      </c>
      <c r="C76" s="12">
        <v>28</v>
      </c>
      <c r="D76" s="12" t="s">
        <v>99</v>
      </c>
      <c r="E76" s="13">
        <v>0.45</v>
      </c>
      <c r="F76" s="12" t="s">
        <v>11</v>
      </c>
      <c r="G76" s="12" t="s">
        <v>9</v>
      </c>
    </row>
    <row r="77" spans="1:7" ht="21" customHeight="1" thickBot="1" x14ac:dyDescent="0.3">
      <c r="A77" s="18">
        <f t="shared" si="1"/>
        <v>63</v>
      </c>
      <c r="B77" s="11" t="s">
        <v>98</v>
      </c>
      <c r="C77" s="12">
        <v>28</v>
      </c>
      <c r="D77" s="12" t="s">
        <v>101</v>
      </c>
      <c r="E77" s="13">
        <v>0.04</v>
      </c>
      <c r="F77" s="12" t="s">
        <v>11</v>
      </c>
      <c r="G77" s="12" t="s">
        <v>12</v>
      </c>
    </row>
    <row r="78" spans="1:7" ht="21" customHeight="1" thickBot="1" x14ac:dyDescent="0.3">
      <c r="A78" s="18">
        <f t="shared" si="1"/>
        <v>64</v>
      </c>
      <c r="B78" s="11" t="s">
        <v>100</v>
      </c>
      <c r="C78" s="12" t="s">
        <v>174</v>
      </c>
      <c r="D78" s="12" t="s">
        <v>103</v>
      </c>
      <c r="E78" s="13">
        <v>0.6</v>
      </c>
      <c r="F78" s="12" t="s">
        <v>11</v>
      </c>
      <c r="G78" s="12" t="s">
        <v>12</v>
      </c>
    </row>
    <row r="79" spans="1:7" ht="21" customHeight="1" thickBot="1" x14ac:dyDescent="0.3">
      <c r="A79" s="18">
        <f t="shared" si="1"/>
        <v>65</v>
      </c>
      <c r="B79" s="11" t="s">
        <v>102</v>
      </c>
      <c r="C79" s="12" t="s">
        <v>175</v>
      </c>
      <c r="D79" s="12" t="s">
        <v>104</v>
      </c>
      <c r="E79" s="13">
        <v>0.6</v>
      </c>
      <c r="F79" s="12" t="s">
        <v>11</v>
      </c>
      <c r="G79" s="12" t="s">
        <v>12</v>
      </c>
    </row>
    <row r="80" spans="1:7" ht="21" customHeight="1" thickBot="1" x14ac:dyDescent="0.3">
      <c r="A80" s="18">
        <f t="shared" si="1"/>
        <v>66</v>
      </c>
      <c r="B80" s="11" t="s">
        <v>133</v>
      </c>
      <c r="C80" s="12" t="s">
        <v>176</v>
      </c>
      <c r="D80" s="12" t="s">
        <v>106</v>
      </c>
      <c r="E80" s="13">
        <v>1.45</v>
      </c>
      <c r="F80" s="12" t="s">
        <v>11</v>
      </c>
      <c r="G80" s="12" t="s">
        <v>12</v>
      </c>
    </row>
    <row r="81" spans="1:7" ht="21" customHeight="1" thickBot="1" x14ac:dyDescent="0.3">
      <c r="A81" s="18">
        <f t="shared" si="1"/>
        <v>67</v>
      </c>
      <c r="B81" s="11" t="s">
        <v>105</v>
      </c>
      <c r="C81" s="12" t="s">
        <v>177</v>
      </c>
      <c r="D81" s="12" t="s">
        <v>108</v>
      </c>
      <c r="E81" s="13">
        <v>2.1</v>
      </c>
      <c r="F81" s="12" t="s">
        <v>11</v>
      </c>
      <c r="G81" s="12" t="s">
        <v>9</v>
      </c>
    </row>
    <row r="82" spans="1:7" ht="21" customHeight="1" thickBot="1" x14ac:dyDescent="0.3">
      <c r="A82" s="18">
        <f t="shared" si="1"/>
        <v>68</v>
      </c>
      <c r="B82" s="11" t="s">
        <v>107</v>
      </c>
      <c r="C82" s="12">
        <v>6</v>
      </c>
      <c r="D82" s="12" t="s">
        <v>109</v>
      </c>
      <c r="E82" s="13">
        <v>0.5</v>
      </c>
      <c r="F82" s="12" t="s">
        <v>11</v>
      </c>
      <c r="G82" s="12" t="s">
        <v>9</v>
      </c>
    </row>
    <row r="83" spans="1:7" ht="21" customHeight="1" thickBot="1" x14ac:dyDescent="0.3">
      <c r="A83" s="18">
        <f t="shared" si="1"/>
        <v>69</v>
      </c>
      <c r="B83" s="11" t="s">
        <v>134</v>
      </c>
      <c r="C83" s="12">
        <v>4</v>
      </c>
      <c r="D83" s="12" t="s">
        <v>111</v>
      </c>
      <c r="E83" s="13">
        <v>0.4</v>
      </c>
      <c r="F83" s="12" t="s">
        <v>11</v>
      </c>
      <c r="G83" s="12" t="s">
        <v>12</v>
      </c>
    </row>
    <row r="84" spans="1:7" ht="21" customHeight="1" thickBot="1" x14ac:dyDescent="0.3">
      <c r="A84" s="18">
        <f t="shared" si="1"/>
        <v>70</v>
      </c>
      <c r="B84" s="11" t="s">
        <v>110</v>
      </c>
      <c r="C84" s="12">
        <v>33</v>
      </c>
      <c r="D84" s="12" t="s">
        <v>112</v>
      </c>
      <c r="E84" s="13">
        <v>0.6</v>
      </c>
      <c r="F84" s="12" t="s">
        <v>11</v>
      </c>
      <c r="G84" s="12" t="s">
        <v>12</v>
      </c>
    </row>
    <row r="85" spans="1:7" ht="21" customHeight="1" thickBot="1" x14ac:dyDescent="0.3">
      <c r="A85" s="18">
        <f t="shared" si="1"/>
        <v>71</v>
      </c>
      <c r="B85" s="11" t="s">
        <v>135</v>
      </c>
      <c r="C85" s="12" t="s">
        <v>178</v>
      </c>
      <c r="D85" s="12" t="s">
        <v>114</v>
      </c>
      <c r="E85" s="13">
        <v>1</v>
      </c>
      <c r="F85" s="12" t="s">
        <v>11</v>
      </c>
      <c r="G85" s="12" t="s">
        <v>9</v>
      </c>
    </row>
    <row r="86" spans="1:7" ht="21" customHeight="1" thickBot="1" x14ac:dyDescent="0.3">
      <c r="A86" s="17">
        <f t="shared" si="1"/>
        <v>72</v>
      </c>
      <c r="B86" s="7" t="s">
        <v>113</v>
      </c>
      <c r="C86" s="8">
        <v>19</v>
      </c>
      <c r="D86" s="8" t="s">
        <v>115</v>
      </c>
      <c r="E86" s="9">
        <v>0.4</v>
      </c>
      <c r="F86" s="8" t="s">
        <v>8</v>
      </c>
      <c r="G86" s="8" t="s">
        <v>12</v>
      </c>
    </row>
    <row r="87" spans="1:7" ht="21" customHeight="1" thickBot="1" x14ac:dyDescent="0.3">
      <c r="A87" s="18">
        <f t="shared" si="1"/>
        <v>73</v>
      </c>
      <c r="B87" s="11"/>
      <c r="C87" s="12">
        <v>6</v>
      </c>
      <c r="D87" s="12" t="s">
        <v>116</v>
      </c>
      <c r="E87" s="13">
        <v>1.9E-2</v>
      </c>
      <c r="F87" s="12" t="s">
        <v>11</v>
      </c>
      <c r="G87" s="12" t="s">
        <v>12</v>
      </c>
    </row>
    <row r="88" spans="1:7" ht="21" customHeight="1" thickBot="1" x14ac:dyDescent="0.3">
      <c r="A88" s="18">
        <f t="shared" si="1"/>
        <v>74</v>
      </c>
      <c r="B88" s="11"/>
      <c r="C88" s="12">
        <v>6</v>
      </c>
      <c r="D88" s="12" t="s">
        <v>117</v>
      </c>
      <c r="E88" s="13">
        <v>0.1</v>
      </c>
      <c r="F88" s="12" t="s">
        <v>11</v>
      </c>
      <c r="G88" s="12" t="s">
        <v>12</v>
      </c>
    </row>
    <row r="89" spans="1:7" ht="21" customHeight="1" thickBot="1" x14ac:dyDescent="0.3">
      <c r="A89" s="18">
        <f t="shared" si="1"/>
        <v>75</v>
      </c>
      <c r="B89" s="11"/>
      <c r="C89" s="12">
        <v>21</v>
      </c>
      <c r="D89" s="12" t="s">
        <v>118</v>
      </c>
      <c r="E89" s="13">
        <v>0.01</v>
      </c>
      <c r="F89" s="12" t="s">
        <v>11</v>
      </c>
      <c r="G89" s="12" t="s">
        <v>12</v>
      </c>
    </row>
    <row r="90" spans="1:7" ht="21" customHeight="1" thickBot="1" x14ac:dyDescent="0.3">
      <c r="A90" s="17">
        <f t="shared" si="1"/>
        <v>76</v>
      </c>
      <c r="B90" s="7"/>
      <c r="C90" s="8">
        <v>21</v>
      </c>
      <c r="D90" s="8" t="s">
        <v>119</v>
      </c>
      <c r="E90" s="9">
        <v>0.8</v>
      </c>
      <c r="F90" s="8" t="s">
        <v>8</v>
      </c>
      <c r="G90" s="8" t="s">
        <v>9</v>
      </c>
    </row>
    <row r="91" spans="1:7" ht="21" customHeight="1" thickBot="1" x14ac:dyDescent="0.3">
      <c r="A91" s="18">
        <f t="shared" si="1"/>
        <v>77</v>
      </c>
      <c r="B91" s="11"/>
      <c r="C91" s="12">
        <v>21</v>
      </c>
      <c r="D91" s="12" t="s">
        <v>120</v>
      </c>
      <c r="E91" s="13">
        <v>0.1</v>
      </c>
      <c r="F91" s="12" t="s">
        <v>11</v>
      </c>
      <c r="G91" s="12" t="s">
        <v>9</v>
      </c>
    </row>
    <row r="92" spans="1:7" ht="21" customHeight="1" thickBot="1" x14ac:dyDescent="0.3">
      <c r="A92" s="30">
        <f t="shared" si="1"/>
        <v>78</v>
      </c>
      <c r="B92" s="31"/>
      <c r="C92" s="32">
        <v>1</v>
      </c>
      <c r="D92" s="32" t="s">
        <v>121</v>
      </c>
      <c r="E92" s="33">
        <v>0.3</v>
      </c>
      <c r="F92" s="32" t="s">
        <v>11</v>
      </c>
      <c r="G92" s="32" t="s">
        <v>12</v>
      </c>
    </row>
    <row r="93" spans="1:7" ht="21" customHeight="1" thickBot="1" x14ac:dyDescent="0.3">
      <c r="A93" s="34">
        <f t="shared" si="1"/>
        <v>79</v>
      </c>
      <c r="B93" s="35"/>
      <c r="C93" s="36">
        <v>5</v>
      </c>
      <c r="D93" s="36" t="s">
        <v>122</v>
      </c>
      <c r="E93" s="37">
        <v>0.4</v>
      </c>
      <c r="F93" s="36" t="s">
        <v>8</v>
      </c>
      <c r="G93" s="38" t="s">
        <v>12</v>
      </c>
    </row>
    <row r="94" spans="1:7" ht="15" customHeight="1" thickBot="1" x14ac:dyDescent="0.3">
      <c r="B94" s="28"/>
      <c r="C94" s="28"/>
      <c r="D94" s="28"/>
      <c r="E94" s="29"/>
      <c r="F94" s="28"/>
      <c r="G94" s="28"/>
    </row>
    <row r="95" spans="1:7" ht="30" customHeight="1" thickBot="1" x14ac:dyDescent="0.3">
      <c r="B95" s="19"/>
      <c r="C95" s="19"/>
      <c r="D95" s="24" t="s">
        <v>123</v>
      </c>
      <c r="E95" s="25">
        <f>SUM(E52:E93)</f>
        <v>20.048999999999996</v>
      </c>
      <c r="F95" s="19"/>
      <c r="G95" s="19"/>
    </row>
    <row r="96" spans="1:7" ht="30" customHeight="1" thickBot="1" x14ac:dyDescent="0.3">
      <c r="B96" s="19"/>
      <c r="C96" s="19"/>
      <c r="D96" s="24" t="s">
        <v>124</v>
      </c>
      <c r="E96" s="25">
        <f>E45</f>
        <v>29.429999999999996</v>
      </c>
      <c r="F96" s="19"/>
      <c r="G96" s="19"/>
    </row>
    <row r="97" spans="1:7" ht="15" customHeight="1" thickBot="1" x14ac:dyDescent="0.3">
      <c r="B97" s="19"/>
      <c r="C97" s="19"/>
      <c r="D97" s="20"/>
      <c r="E97" s="21"/>
      <c r="F97" s="19"/>
      <c r="G97" s="19"/>
    </row>
    <row r="98" spans="1:7" ht="39" customHeight="1" thickBot="1" x14ac:dyDescent="0.3">
      <c r="B98" s="19"/>
      <c r="C98" s="19"/>
      <c r="D98" s="26" t="s">
        <v>125</v>
      </c>
      <c r="E98" s="27">
        <f>SUM(E95:E96)</f>
        <v>49.478999999999992</v>
      </c>
      <c r="F98" s="19"/>
      <c r="G98" s="19"/>
    </row>
    <row r="99" spans="1:7" ht="30" customHeight="1" x14ac:dyDescent="0.25">
      <c r="B99" s="1"/>
      <c r="C99" s="1"/>
    </row>
    <row r="100" spans="1:7" ht="30" customHeight="1" x14ac:dyDescent="0.25">
      <c r="A100" s="56" t="s">
        <v>180</v>
      </c>
      <c r="B100" s="56"/>
      <c r="C100" s="50">
        <v>18</v>
      </c>
      <c r="D100" s="49" t="s">
        <v>181</v>
      </c>
      <c r="E100" s="51">
        <f>SUM(E6+E8+E12+E16+E18+E25+E26+E27+E30+E32+E33+E40+E41+E56+E62+E86+E90+E93)</f>
        <v>14.789999999999997</v>
      </c>
    </row>
    <row r="102" spans="1:7" ht="30" customHeight="1" x14ac:dyDescent="0.25">
      <c r="A102" s="57" t="s">
        <v>182</v>
      </c>
      <c r="B102" s="57"/>
      <c r="C102" s="53">
        <v>61</v>
      </c>
      <c r="D102" s="52" t="s">
        <v>183</v>
      </c>
      <c r="E102" s="54">
        <f>SUM(E98-E100)</f>
        <v>34.688999999999993</v>
      </c>
      <c r="G102" s="45"/>
    </row>
    <row r="104" spans="1:7" ht="30" customHeight="1" x14ac:dyDescent="0.25"/>
  </sheetData>
  <mergeCells count="4">
    <mergeCell ref="B1:G1"/>
    <mergeCell ref="B47:G47"/>
    <mergeCell ref="A100:B100"/>
    <mergeCell ref="A102:B102"/>
  </mergeCells>
  <pageMargins left="0.7" right="0.7" top="0.75" bottom="0.75" header="0.3" footer="0.3"/>
  <pageSetup scale="57" fitToHeight="0" orientation="portrait" verticalDpi="597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Danelski</dc:creator>
  <cp:lastModifiedBy>Scott Danelski</cp:lastModifiedBy>
  <cp:lastPrinted>2023-02-17T23:47:01Z</cp:lastPrinted>
  <dcterms:created xsi:type="dcterms:W3CDTF">2023-02-17T21:16:40Z</dcterms:created>
  <dcterms:modified xsi:type="dcterms:W3CDTF">2023-02-21T20:43:34Z</dcterms:modified>
</cp:coreProperties>
</file>